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1" l="1"/>
  <c r="H24" i="1"/>
  <c r="H29" i="1"/>
  <c r="H57" i="1"/>
  <c r="H36" i="1" l="1"/>
  <c r="H18" i="1" l="1"/>
  <c r="H32" i="1" l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<sst xmlns="http://schemas.openxmlformats.org/spreadsheetml/2006/main" count="57" uniqueCount="34">
  <si>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</si>
  <si>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</si>
  <si>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</si>
  <si>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</si>
  <si>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</si>
  <si>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</si>
  <si>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</si>
  <si>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</si>
  <si>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</si>
  <si>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</si>
  <si>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</si>
  <si>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</si>
  <si>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</si>
  <si>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</si>
  <si>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</si>
  <si>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</si>
  <si>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</si>
  <si>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</si>
  <si>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</si>
  <si>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</si>
  <si>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</si>
  <si>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</si>
  <si>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</si>
  <si>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</si>
  <si>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</si>
  <si>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</si>
  <si>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</si>
  <si>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</si>
  <si>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</si>
  <si>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</si>
  <si>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17.12.2021.</t>
  </si>
  <si>
    <t>Primljena i neutrošena participacija od 17.12.2021.</t>
  </si>
  <si>
    <t xml:space="preserve">Primljena i neutrošena participacija od 17.12.2021. </t>
  </si>
  <si>
    <t xml:space="preserve">Dana 17.12.2021.godine Dom zdravlja Požarevac 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</si>
</sst>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3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30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44547</v>
      </c>
      <c r="H12" s="14">
        <v>5180114.2699999996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44547</v>
      </c>
      <c r="H13" s="2">
        <f>H14+H30-H37-H51</f>
        <v>5146219.419999999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44547</v>
      </c>
      <c r="H14" s="3">
        <f>H15+H16+H17+H18+H19+H20+H21+H22+H23+H24+H25+H26+H27+H29+H28</f>
        <v>4942709.0099999988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-1129150.42-1333.32+1435750-1122164.75-11111.1-14308.69+1435750-1191802.85-52766-18333.32+37733.51+1720000-1245802.64-9111.1</f>
        <v>1353181.6899999992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1374126.8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1059513.17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1098916.67-1061884.38-27774.6+10460+50000+24623.62-37733.31-3754.09+1098916.67+1098916.67-1183272.4+38349.24-1060567.43+463-37462.12+1098916.67</f>
        <v>1107114.21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32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</f>
        <v>48773.139999999992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44547</v>
      </c>
      <c r="H30" s="3">
        <f>H31+H32+H33+H34+H35+H36</f>
        <v>205934.40999999995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135083.33+135083.33-149724.79+135083.33-147556.67-6551.11+135083.33-151828.88+135083.33-153721.06+135083.33-124721.67+135083.33-129424.35+14773.33+135083.33-121115.78+160083-99971.73+160083-135976.87+160083-153115.23+110000-151884.42</f>
        <v>160096.40999999995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40250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31</v>
      </c>
      <c r="C36" s="27"/>
      <c r="D36" s="27"/>
      <c r="E36" s="27"/>
      <c r="F36" s="28"/>
      <c r="G36" s="22"/>
      <c r="H36" s="9">
        <f>5588</f>
        <v>5588</v>
      </c>
      <c r="I36" s="10"/>
      <c r="J36" s="10"/>
    </row>
    <row r="37" spans="2:13" x14ac:dyDescent="0.25">
      <c r="B37" s="29" t="s">
        <v>24</v>
      </c>
      <c r="C37" s="30"/>
      <c r="D37" s="30"/>
      <c r="E37" s="30"/>
      <c r="F37" s="31"/>
      <c r="G37" s="23">
        <v>44547</v>
      </c>
      <c r="H37" s="4">
        <f>SUM(H38:H50)</f>
        <v>2424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2424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29" t="s">
        <v>25</v>
      </c>
      <c r="C51" s="30"/>
      <c r="D51" s="30"/>
      <c r="E51" s="30"/>
      <c r="F51" s="31"/>
      <c r="G51" s="23">
        <v>44547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44547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</f>
        <v>273927.43999999925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f>95325.73+144706.86</f>
        <v>240032.58999999997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H14+H30-H37-H51+H57-H58</f>
        <v>5180114.2699999986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33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2021-12-20T07:08:45Z</dcterms:modified>
  <cp:category/>
  <cp:contentStatus/>
</cp:coreProperties>
</file>